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623"/>
  <workbookPr defaultThemeVersion="124226"/>
  <mc:AlternateContent xmlns:mc="http://schemas.openxmlformats.org/markup-compatibility/2006">
    <mc:Choice Requires="x15">
      <x15ac:absPath xmlns:x15ac="http://schemas.microsoft.com/office/spreadsheetml/2010/11/ac" url="D:\ITA 2568\ITA\2568\O12\"/>
    </mc:Choice>
  </mc:AlternateContent>
  <xr:revisionPtr revIDLastSave="0" documentId="13_ncr:1_{AB24216F-D866-4D9D-A14D-554B3D90B87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ผลการใช้จ่ายฯ" sheetId="2" r:id="rId1"/>
  </sheets>
  <definedNames>
    <definedName name="_xlnm.Print_Area" localSheetId="0">ผลการใช้จ่ายฯ!$A$1:$G$29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8" i="2" l="1"/>
  <c r="E18" i="2" l="1"/>
  <c r="E21" i="2" s="1"/>
  <c r="D21" i="2" l="1"/>
  <c r="D6" i="2" s="1"/>
  <c r="F21" i="2" l="1"/>
  <c r="E6" i="2"/>
  <c r="F6" i="2" s="1"/>
</calcChain>
</file>

<file path=xl/sharedStrings.xml><?xml version="1.0" encoding="utf-8"?>
<sst xmlns="http://schemas.openxmlformats.org/spreadsheetml/2006/main" count="30" uniqueCount="30">
  <si>
    <t>ที่</t>
  </si>
  <si>
    <t>รวม</t>
  </si>
  <si>
    <t>งบประมาณที่ได้รับ</t>
  </si>
  <si>
    <t>ผลการเบิกจ่าย</t>
  </si>
  <si>
    <t>ปัญหา/อุปสรรค
แนวทางการแก้ไข</t>
  </si>
  <si>
    <t>ค่า OT</t>
  </si>
  <si>
    <t>ค่าเบี้ยเลี้ยง ที่พัก พาหนะ</t>
  </si>
  <si>
    <t>ค่าซ่อมแซมยานพาหนะ</t>
  </si>
  <si>
    <t>วัสดุสำนักงาน</t>
  </si>
  <si>
    <t>น้ำมันรถยนต์</t>
  </si>
  <si>
    <t>น้ำมันจักรยานยนต์</t>
  </si>
  <si>
    <t>วัสดุอาหาร (ผู้ต้องหา)</t>
  </si>
  <si>
    <t>รวมตอบแทนใช้สอย และวัสดุ</t>
  </si>
  <si>
    <t>ค่าสาธารณูปโภค</t>
  </si>
  <si>
    <t>ยุติธรรมและบริการประชาชน</t>
  </si>
  <si>
    <r>
      <rPr>
        <b/>
        <sz val="16"/>
        <color theme="1"/>
        <rFont val="TH SarabunPSK"/>
        <family val="2"/>
      </rPr>
      <t>โครงการ</t>
    </r>
    <r>
      <rPr>
        <sz val="16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การบังคับใช้กฎหมาย อำนวยความ</t>
    </r>
  </si>
  <si>
    <r>
      <rPr>
        <b/>
        <sz val="16"/>
        <color theme="1"/>
        <rFont val="TH SarabunPSK"/>
        <family val="2"/>
      </rPr>
      <t>กิจกรรม</t>
    </r>
    <r>
      <rPr>
        <sz val="16"/>
        <color theme="1"/>
        <rFont val="TH SarabunPSK"/>
        <family val="2"/>
      </rPr>
      <t xml:space="preserve"> </t>
    </r>
    <r>
      <rPr>
        <sz val="14"/>
        <color theme="1"/>
        <rFont val="TH SarabunPSK"/>
        <family val="2"/>
      </rPr>
      <t>การบังคับใช้กฎหมายและบริการประชาชน</t>
    </r>
  </si>
  <si>
    <t>อื่นๆ (ค่าตอบแทน 4 ค่า งานสอบสวน)</t>
  </si>
  <si>
    <t xml:space="preserve">ค่าจ้างเหมาบริการ </t>
  </si>
  <si>
    <t>ไม่มี</t>
  </si>
  <si>
    <t>วัสดุจราจรและวัสดุอื่นๆ</t>
  </si>
  <si>
    <t>คิดเป็นร้อยละ</t>
  </si>
  <si>
    <t>ชื่อโครงการ / กิจกรรม</t>
  </si>
  <si>
    <t>ผลการดำเนินงาน</t>
  </si>
  <si>
    <t>เป้าหมาย ตามมติ ครม. 35 %</t>
  </si>
  <si>
    <t>ข้อมูล ณ วันที่ 1 มกราคม พ.ศ.2568</t>
  </si>
  <si>
    <t>รายงานผลการใช้จ่ายงบประมาณ สถานีตำรวจภูธรแม่เมย</t>
  </si>
  <si>
    <t>ประจำปีงบประมาณ พ.ศ. 2568 ไตรมาสที่ 1 ( ต.ค.67 - มี.ค. 68 )</t>
  </si>
  <si>
    <t>-</t>
  </si>
  <si>
    <t>ผลการเบิกจ่าย เกณฑ์กลาง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</si>
</sst>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12" x14ac:knownFonts="1">
    <font>
      <sz val="11"/>
      <color theme="1"/>
      <name val="Tahoma"/>
      <family val="2"/>
      <charset val="222"/>
      <scheme val="minor"/>
    </font>
    <font>
      <sz val="11"/>
      <color theme="1"/>
      <name val="TH SarabunPSK"/>
      <family val="2"/>
    </font>
    <font>
      <sz val="14"/>
      <color theme="1"/>
      <name val="TH SarabunPSK"/>
      <family val="2"/>
    </font>
    <font>
      <sz val="16"/>
      <color theme="1"/>
      <name val="TH SarabunPSK"/>
      <family val="2"/>
    </font>
    <font>
      <b/>
      <sz val="16"/>
      <color theme="1"/>
      <name val="TH SarabunPSK"/>
      <family val="2"/>
    </font>
    <font>
      <sz val="16"/>
      <color theme="1"/>
      <name val="Tahoma"/>
      <family val="2"/>
      <charset val="222"/>
      <scheme val="minor"/>
    </font>
    <font>
      <sz val="11"/>
      <color theme="1"/>
      <name val="Tahoma"/>
      <family val="2"/>
      <charset val="222"/>
      <scheme val="minor"/>
    </font>
    <font>
      <b/>
      <sz val="14"/>
      <color theme="1"/>
      <name val="TH SarabunPSK"/>
      <family val="2"/>
    </font>
    <font>
      <sz val="16"/>
      <color theme="1"/>
      <name val="Angsana New"/>
      <family val="1"/>
    </font>
    <font>
      <sz val="11"/>
      <color rgb="FFFF0000"/>
      <name val="TH SarabunPSK"/>
      <family val="2"/>
    </font>
    <font>
      <b/>
      <sz val="12"/>
      <color theme="1"/>
      <name val="TH SarabunPSK"/>
      <family val="2"/>
    </font>
    <font>
      <b/>
      <sz val="16"/>
      <color theme="1"/>
      <name val="Angsana New"/>
      <family val="1"/>
    </font>
  </fonts>
  <fills count="3">
    <fill>
      <patternFill patternType="none"/>
    </fill>
    <fill>
      <patternFill patternType="gray125"/>
    </fill>
    <fill>
      <patternFill patternType="solid">
        <fgColor theme="3" tint="0.59999389629810485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49">
    <xf numFmtId="0" fontId="0" fillId="0" borderId="0" xfId="0"/>
    <xf numFmtId="0" fontId="3" fillId="0" borderId="1" xfId="0" applyFont="1" applyBorder="1"/>
    <xf numFmtId="0" fontId="0" fillId="0" borderId="1" xfId="0" applyBorder="1"/>
    <xf numFmtId="0" fontId="3" fillId="0" borderId="4" xfId="0" applyFont="1" applyBorder="1"/>
    <xf numFmtId="0" fontId="3" fillId="0" borderId="1" xfId="0" applyFont="1" applyBorder="1" applyAlignment="1">
      <alignment vertical="top"/>
    </xf>
    <xf numFmtId="0" fontId="3" fillId="0" borderId="1" xfId="0" applyFont="1" applyBorder="1" applyAlignment="1">
      <alignment horizontal="center" vertical="top"/>
    </xf>
    <xf numFmtId="0" fontId="3" fillId="0" borderId="4" xfId="0" quotePrefix="1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Alignment="1">
      <alignment horizontal="center" vertical="center"/>
    </xf>
    <xf numFmtId="0" fontId="0" fillId="0" borderId="5" xfId="0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3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4" fillId="0" borderId="0" xfId="0" applyFont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8" fillId="0" borderId="0" xfId="0" applyFont="1"/>
    <xf numFmtId="0" fontId="9" fillId="0" borderId="5" xfId="0" applyFont="1" applyBorder="1" applyAlignment="1">
      <alignment horizontal="center"/>
    </xf>
    <xf numFmtId="0" fontId="3" fillId="0" borderId="5" xfId="0" applyFont="1" applyBorder="1" applyAlignment="1">
      <alignment horizontal="center" vertical="top" wrapText="1"/>
    </xf>
    <xf numFmtId="0" fontId="3" fillId="0" borderId="1" xfId="0" applyFont="1" applyBorder="1" applyAlignment="1">
      <alignment horizontal="left" vertical="center"/>
    </xf>
    <xf numFmtId="43" fontId="4" fillId="0" borderId="1" xfId="1" applyFont="1" applyFill="1" applyBorder="1" applyAlignment="1">
      <alignment horizontal="center"/>
    </xf>
    <xf numFmtId="43" fontId="3" fillId="0" borderId="1" xfId="1" applyFont="1" applyFill="1" applyBorder="1" applyAlignment="1">
      <alignment horizontal="center"/>
    </xf>
    <xf numFmtId="2" fontId="3" fillId="0" borderId="1" xfId="0" applyNumberFormat="1" applyFont="1" applyBorder="1"/>
    <xf numFmtId="43" fontId="3" fillId="0" borderId="5" xfId="1" applyFont="1" applyFill="1" applyBorder="1" applyAlignment="1">
      <alignment horizontal="center"/>
    </xf>
    <xf numFmtId="43" fontId="4" fillId="0" borderId="5" xfId="1" applyFont="1" applyFill="1" applyBorder="1" applyAlignment="1">
      <alignment horizontal="center"/>
    </xf>
    <xf numFmtId="43" fontId="0" fillId="0" borderId="5" xfId="1" applyFont="1" applyFill="1" applyBorder="1" applyAlignment="1">
      <alignment horizontal="center"/>
    </xf>
    <xf numFmtId="2" fontId="4" fillId="0" borderId="1" xfId="0" applyNumberFormat="1" applyFont="1" applyBorder="1" applyAlignment="1">
      <alignment horizontal="center"/>
    </xf>
    <xf numFmtId="2" fontId="3" fillId="0" borderId="1" xfId="0" applyNumberFormat="1" applyFont="1" applyBorder="1" applyAlignment="1">
      <alignment horizontal="center"/>
    </xf>
    <xf numFmtId="9" fontId="3" fillId="0" borderId="5" xfId="0" applyNumberFormat="1" applyFont="1" applyBorder="1" applyAlignment="1">
      <alignment horizontal="center"/>
    </xf>
    <xf numFmtId="9" fontId="3" fillId="0" borderId="1" xfId="0" applyNumberFormat="1" applyFont="1" applyBorder="1" applyAlignment="1">
      <alignment horizontal="center"/>
    </xf>
    <xf numFmtId="43" fontId="2" fillId="0" borderId="1" xfId="1" applyFont="1" applyFill="1" applyBorder="1" applyAlignment="1">
      <alignment vertical="center" wrapText="1"/>
    </xf>
    <xf numFmtId="43" fontId="2" fillId="0" borderId="1" xfId="1" applyFont="1" applyFill="1" applyBorder="1"/>
    <xf numFmtId="43" fontId="2" fillId="0" borderId="1" xfId="1" applyFont="1" applyBorder="1"/>
    <xf numFmtId="0" fontId="8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8" fillId="0" borderId="0" xfId="0" applyFont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4" fillId="2" borderId="6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0" fillId="2" borderId="6" xfId="0" applyFont="1" applyFill="1" applyBorder="1" applyAlignment="1">
      <alignment horizontal="center" vertical="center"/>
    </xf>
    <xf numFmtId="0" fontId="10" fillId="2" borderId="2" xfId="0" applyFont="1" applyFill="1" applyBorder="1" applyAlignment="1">
      <alignment horizontal="center" vertical="center"/>
    </xf>
    <xf numFmtId="0" fontId="7" fillId="2" borderId="6" xfId="0" applyFont="1" applyFill="1" applyBorder="1" applyAlignment="1">
      <alignment horizontal="center" vertical="center"/>
    </xf>
    <xf numFmtId="0" fontId="7" fillId="2" borderId="2" xfId="0" applyFont="1" applyFill="1" applyBorder="1" applyAlignment="1">
      <alignment horizontal="center" vertical="center"/>
    </xf>
  </cellXfs>
  <cellStyles count="2">
    <cellStyle name="จุลภาค" xfId="1" builtinId="3"/>
    <cellStyle name="ปกติ" xfId="0" builtinId="0"/>
  </cellStyles>
  <dxfs count="0"/>
  <tableStyles count="0" defaultTableStyle="TableStyleMedium2" defaultPivotStyle="PivotStyleLight16"/>
  <colors>
    <mruColors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microsoft.com/office/2007/relationships/hdphoto" Target="../media/hdphoto1.wdp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1546412</xdr:colOff>
      <xdr:row>22</xdr:row>
      <xdr:rowOff>89647</xdr:rowOff>
    </xdr:from>
    <xdr:to>
      <xdr:col>6</xdr:col>
      <xdr:colOff>193300</xdr:colOff>
      <xdr:row>27</xdr:row>
      <xdr:rowOff>160804</xdr:rowOff>
    </xdr:to>
    <xdr:sp macro="" textlink="">
      <xdr:nvSpPr>
        <xdr:cNvPr id="2" name="กล่องข้อความ 1">
          <a:extLst>
            <a:ext uri="{FF2B5EF4-FFF2-40B4-BE49-F238E27FC236}">
              <a16:creationId xmlns:a16="http://schemas.microsoft.com/office/drawing/2014/main" id="{7BF9C195-6F7F-47B6-BE7F-19301D0C3FBE}"/>
            </a:ext>
          </a:extLst>
        </xdr:cNvPr>
        <xdr:cNvSpPr txBox="1"/>
      </xdr:nvSpPr>
      <xdr:spPr>
        <a:xfrm>
          <a:off x="6185647" y="6163235"/>
          <a:ext cx="2714624" cy="1247775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ตรวจแล้วถูกต้อง</a:t>
          </a:r>
        </a:p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พ.ต.ต.</a:t>
          </a:r>
        </a:p>
        <a:p>
          <a:endParaRPr lang="th-TH" sz="160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        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( เกียรติก้อง อันเตวาสิก)</a:t>
          </a:r>
        </a:p>
      </xdr:txBody>
    </xdr:sp>
    <xdr:clientData/>
  </xdr:twoCellAnchor>
  <xdr:twoCellAnchor editAs="oneCell">
    <xdr:from>
      <xdr:col>4</xdr:col>
      <xdr:colOff>381000</xdr:colOff>
      <xdr:row>23</xdr:row>
      <xdr:rowOff>11205</xdr:rowOff>
    </xdr:from>
    <xdr:to>
      <xdr:col>5</xdr:col>
      <xdr:colOff>256615</xdr:colOff>
      <xdr:row>26</xdr:row>
      <xdr:rowOff>34999</xdr:rowOff>
    </xdr:to>
    <xdr:pic>
      <xdr:nvPicPr>
        <xdr:cNvPr id="3" name="รูปภาพ 2" descr="รูปภาพประกอบด้วย ลายมือ, การประดิษฐ์ตัวอักษร, ข้อความ, หมึก&#10;&#10;คำอธิบายที่สร้างโดยอัตโนมัติ">
          <a:extLst>
            <a:ext uri="{FF2B5EF4-FFF2-40B4-BE49-F238E27FC236}">
              <a16:creationId xmlns:a16="http://schemas.microsoft.com/office/drawing/2014/main" id="{6C99C242-EF70-4581-B6D0-BF18990E005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BEBA8EAE-BF5A-486C-A8C5-ECC9F3942E4B}">
              <a14:imgProps xmlns:a14="http://schemas.microsoft.com/office/drawing/2010/main">
                <a14:imgLayer r:embed="rId2">
                  <a14:imgEffect>
                    <a14:backgroundRemoval t="9524" b="89286" l="5660" r="89937">
                      <a14:foregroundMark x1="55975" y1="48810" x2="55975" y2="48810"/>
                      <a14:foregroundMark x1="67925" y1="48810" x2="67925" y2="48810"/>
                      <a14:foregroundMark x1="72327" y1="33333" x2="72327" y2="33333"/>
                      <a14:foregroundMark x1="59119" y1="17857" x2="59119" y2="17857"/>
                      <a14:foregroundMark x1="5660" y1="63095" x2="5660" y2="63095"/>
                      <a14:foregroundMark x1="30818" y1="86905" x2="30818" y2="86905"/>
                      <a14:foregroundMark x1="20755" y1="89286" x2="20755" y2="89286"/>
                      <a14:foregroundMark x1="65409" y1="46429" x2="65409" y2="46429"/>
                      <a14:backgroundMark x1="13836" y1="50000" x2="13836" y2="50000"/>
                      <a14:backgroundMark x1="66667" y1="46429" x2="66667" y2="46429"/>
                    </a14:backgroundRemoval>
                  </a14:imgEffect>
                  <a14:imgEffect>
                    <a14:saturation sat="200000"/>
                  </a14:imgEffect>
                  <a14:imgEffect>
                    <a14:brightnessContrast contrast="4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768353" y="6432176"/>
          <a:ext cx="1276350" cy="67373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44"/>
  <sheetViews>
    <sheetView tabSelected="1" view="pageBreakPreview" topLeftCell="C1" zoomScale="85" zoomScaleNormal="120" zoomScaleSheetLayoutView="85" workbookViewId="0">
      <selection activeCell="K23" sqref="K23"/>
    </sheetView>
  </sheetViews>
  <sheetFormatPr defaultRowHeight="14.25" x14ac:dyDescent="0.2"/>
  <cols>
    <col min="1" max="1" width="5.875" customWidth="1"/>
    <col min="2" max="2" width="33.625" customWidth="1"/>
    <col min="3" max="3" width="21.375" customWidth="1"/>
    <col min="4" max="4" width="23" customWidth="1"/>
    <col min="5" max="5" width="18.375" customWidth="1"/>
    <col min="6" max="6" width="12.125" customWidth="1"/>
    <col min="7" max="7" width="16.375" customWidth="1"/>
    <col min="12" max="12" width="17.375" customWidth="1"/>
  </cols>
  <sheetData>
    <row r="1" spans="1:7" s="17" customFormat="1" ht="22.5" customHeight="1" x14ac:dyDescent="0.5">
      <c r="C1" s="35" t="s">
        <v>26</v>
      </c>
      <c r="D1" s="35"/>
      <c r="E1" s="35"/>
    </row>
    <row r="2" spans="1:7" ht="23.25" customHeight="1" x14ac:dyDescent="0.5">
      <c r="C2" s="34" t="s">
        <v>27</v>
      </c>
      <c r="D2" s="34"/>
      <c r="E2" s="34"/>
    </row>
    <row r="3" spans="1:7" ht="25.5" customHeight="1" x14ac:dyDescent="0.2">
      <c r="A3" s="8"/>
      <c r="B3" s="15"/>
      <c r="C3" s="36" t="s">
        <v>25</v>
      </c>
      <c r="D3" s="36"/>
      <c r="E3" s="36"/>
      <c r="F3" s="15"/>
      <c r="G3" s="15"/>
    </row>
    <row r="4" spans="1:7" ht="28.5" customHeight="1" x14ac:dyDescent="0.2">
      <c r="A4" s="39" t="s">
        <v>0</v>
      </c>
      <c r="B4" s="39" t="s">
        <v>22</v>
      </c>
      <c r="C4" s="47" t="s">
        <v>23</v>
      </c>
      <c r="D4" s="41" t="s">
        <v>2</v>
      </c>
      <c r="E4" s="43" t="s">
        <v>3</v>
      </c>
      <c r="F4" s="45" t="s">
        <v>21</v>
      </c>
      <c r="G4" s="37" t="s">
        <v>4</v>
      </c>
    </row>
    <row r="5" spans="1:7" ht="25.5" customHeight="1" x14ac:dyDescent="0.2">
      <c r="A5" s="40"/>
      <c r="B5" s="40"/>
      <c r="C5" s="48"/>
      <c r="D5" s="42"/>
      <c r="E5" s="44"/>
      <c r="F5" s="46"/>
      <c r="G5" s="38"/>
    </row>
    <row r="6" spans="1:7" ht="21" customHeight="1" x14ac:dyDescent="0.35">
      <c r="A6" s="14">
        <v>1</v>
      </c>
      <c r="B6" s="1" t="s">
        <v>15</v>
      </c>
      <c r="C6" s="29" t="s">
        <v>24</v>
      </c>
      <c r="D6" s="21">
        <f>D21</f>
        <v>964500</v>
      </c>
      <c r="E6" s="21">
        <f>SUM(E21)</f>
        <v>370815.32</v>
      </c>
      <c r="F6" s="27">
        <f>E6*100/D6</f>
        <v>38.44637843442198</v>
      </c>
      <c r="G6" s="16" t="s">
        <v>19</v>
      </c>
    </row>
    <row r="7" spans="1:7" ht="21" x14ac:dyDescent="0.35">
      <c r="A7" s="11"/>
      <c r="B7" s="1" t="s">
        <v>14</v>
      </c>
      <c r="C7" s="30" t="s">
        <v>29</v>
      </c>
      <c r="D7" s="22"/>
      <c r="E7" s="22"/>
      <c r="F7" s="28"/>
      <c r="G7" s="3"/>
    </row>
    <row r="8" spans="1:7" ht="21" x14ac:dyDescent="0.35">
      <c r="A8" s="11"/>
      <c r="B8" s="1" t="s">
        <v>16</v>
      </c>
      <c r="C8" s="12"/>
      <c r="D8" s="22"/>
      <c r="E8" s="22"/>
      <c r="F8" s="23"/>
      <c r="G8" s="3"/>
    </row>
    <row r="9" spans="1:7" ht="21.75" customHeight="1" x14ac:dyDescent="0.35">
      <c r="A9" s="11"/>
      <c r="B9" s="1" t="s">
        <v>5</v>
      </c>
      <c r="C9" s="12"/>
      <c r="D9" s="31">
        <v>326400</v>
      </c>
      <c r="E9" s="22"/>
      <c r="F9" s="23"/>
      <c r="G9" s="3"/>
    </row>
    <row r="10" spans="1:7" ht="21" x14ac:dyDescent="0.35">
      <c r="A10" s="11"/>
      <c r="B10" s="1" t="s">
        <v>6</v>
      </c>
      <c r="C10" s="10"/>
      <c r="D10" s="31">
        <v>12000</v>
      </c>
      <c r="E10" s="24">
        <v>48960</v>
      </c>
      <c r="F10" s="23"/>
      <c r="G10" s="3"/>
    </row>
    <row r="11" spans="1:7" ht="21" x14ac:dyDescent="0.35">
      <c r="A11" s="11"/>
      <c r="B11" s="1" t="s">
        <v>7</v>
      </c>
      <c r="C11" s="10"/>
      <c r="D11" s="31">
        <v>7600</v>
      </c>
      <c r="E11" s="24" t="s">
        <v>28</v>
      </c>
      <c r="F11" s="23"/>
      <c r="G11" s="3"/>
    </row>
    <row r="12" spans="1:7" ht="21" x14ac:dyDescent="0.35">
      <c r="A12" s="11"/>
      <c r="B12" s="1" t="s">
        <v>18</v>
      </c>
      <c r="C12" s="10"/>
      <c r="D12" s="31">
        <v>31200</v>
      </c>
      <c r="E12" s="24">
        <v>24000</v>
      </c>
      <c r="F12" s="23"/>
      <c r="G12" s="3"/>
    </row>
    <row r="13" spans="1:7" s="7" customFormat="1" ht="20.25" customHeight="1" x14ac:dyDescent="0.35">
      <c r="A13" s="11"/>
      <c r="B13" s="20" t="s">
        <v>8</v>
      </c>
      <c r="C13" s="19"/>
      <c r="D13" s="31">
        <v>2900</v>
      </c>
      <c r="E13" s="24">
        <v>4800</v>
      </c>
      <c r="F13" s="23"/>
      <c r="G13" s="3"/>
    </row>
    <row r="14" spans="1:7" ht="21" customHeight="1" x14ac:dyDescent="0.35">
      <c r="A14" s="5"/>
      <c r="B14" s="4" t="s">
        <v>9</v>
      </c>
      <c r="C14" s="9"/>
      <c r="D14" s="31">
        <v>478300</v>
      </c>
      <c r="E14" s="24">
        <v>250000</v>
      </c>
      <c r="F14" s="23"/>
      <c r="G14" s="6"/>
    </row>
    <row r="15" spans="1:7" ht="21" x14ac:dyDescent="0.35">
      <c r="A15" s="11"/>
      <c r="B15" s="1" t="s">
        <v>10</v>
      </c>
      <c r="C15" s="10"/>
      <c r="D15" s="32"/>
      <c r="E15" s="24"/>
      <c r="F15" s="23"/>
      <c r="G15" s="3"/>
    </row>
    <row r="16" spans="1:7" ht="21" x14ac:dyDescent="0.35">
      <c r="A16" s="11"/>
      <c r="B16" s="1" t="s">
        <v>20</v>
      </c>
      <c r="C16" s="18"/>
      <c r="D16" s="32">
        <v>2100</v>
      </c>
      <c r="E16" s="24"/>
      <c r="F16" s="23"/>
      <c r="G16" s="3"/>
    </row>
    <row r="17" spans="1:7" ht="21" x14ac:dyDescent="0.35">
      <c r="A17" s="11"/>
      <c r="B17" s="1" t="s">
        <v>11</v>
      </c>
      <c r="C17" s="12"/>
      <c r="D17" s="32">
        <v>4100</v>
      </c>
      <c r="E17" s="22"/>
      <c r="F17" s="23"/>
      <c r="G17" s="3"/>
    </row>
    <row r="18" spans="1:7" ht="21" x14ac:dyDescent="0.35">
      <c r="A18" s="11"/>
      <c r="B18" s="13" t="s">
        <v>12</v>
      </c>
      <c r="C18" s="10"/>
      <c r="D18" s="25">
        <f>SUM(D9:D17)</f>
        <v>864600</v>
      </c>
      <c r="E18" s="25">
        <f>SUM(E9:E17)</f>
        <v>327760</v>
      </c>
      <c r="F18" s="23"/>
      <c r="G18" s="3"/>
    </row>
    <row r="19" spans="1:7" ht="21" x14ac:dyDescent="0.35">
      <c r="A19" s="11"/>
      <c r="B19" s="1" t="s">
        <v>13</v>
      </c>
      <c r="C19" s="10"/>
      <c r="D19" s="32">
        <v>90000</v>
      </c>
      <c r="E19" s="24">
        <v>43055.32</v>
      </c>
      <c r="F19" s="23"/>
      <c r="G19" s="3"/>
    </row>
    <row r="20" spans="1:7" ht="21" x14ac:dyDescent="0.35">
      <c r="A20" s="11"/>
      <c r="B20" s="1" t="s">
        <v>17</v>
      </c>
      <c r="C20" s="10"/>
      <c r="D20" s="33">
        <v>9900</v>
      </c>
      <c r="E20" s="24"/>
      <c r="F20" s="23"/>
      <c r="G20" s="3"/>
    </row>
    <row r="21" spans="1:7" ht="21" x14ac:dyDescent="0.35">
      <c r="A21" s="14" t="s">
        <v>1</v>
      </c>
      <c r="B21" s="1"/>
      <c r="C21" s="9"/>
      <c r="D21" s="26">
        <f>SUM(D18:D20)</f>
        <v>964500</v>
      </c>
      <c r="E21" s="26">
        <f>SUM(E18:E20)</f>
        <v>370815.32</v>
      </c>
      <c r="F21" s="27">
        <f t="shared" ref="F21" si="0">E21*100/D21</f>
        <v>38.44637843442198</v>
      </c>
      <c r="G21" s="2"/>
    </row>
    <row r="22" spans="1:7" ht="14.25" customHeight="1" x14ac:dyDescent="0.2"/>
    <row r="23" spans="1:7" ht="27" customHeight="1" x14ac:dyDescent="0.2"/>
    <row r="24" spans="1:7" ht="23.25" customHeight="1" x14ac:dyDescent="0.2"/>
    <row r="41" ht="18" customHeight="1" x14ac:dyDescent="0.2"/>
    <row r="42" ht="13.5" customHeight="1" x14ac:dyDescent="0.2"/>
    <row r="43" ht="18" customHeight="1" x14ac:dyDescent="0.2"/>
    <row r="44" ht="20.25" customHeight="1" x14ac:dyDescent="0.2"/>
  </sheetData>
  <mergeCells count="10">
    <mergeCell ref="C2:E2"/>
    <mergeCell ref="C1:E1"/>
    <mergeCell ref="C3:E3"/>
    <mergeCell ref="G4:G5"/>
    <mergeCell ref="A4:A5"/>
    <mergeCell ref="B4:B5"/>
    <mergeCell ref="D4:D5"/>
    <mergeCell ref="E4:E5"/>
    <mergeCell ref="F4:F5"/>
    <mergeCell ref="C4:C5"/>
  </mergeCells>
  <pageMargins left="0.31496062992125984" right="0.31496062992125984" top="0.55118110236220474" bottom="0" header="0.31496062992125984" footer="0.31496062992125984"/>
  <pageSetup paperSize="9" scale="90" orientation="landscape" r:id="rId1"/>
  <colBreaks count="1" manualBreakCount="1">
    <brk id="7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เวิร์กชีต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ผลการใช้จ่ายฯ</vt:lpstr>
      <vt:lpstr>ผลการใช้จ่ายฯ!Print_Area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Mananchaya Meeying</dc:creator>
  <cp:lastModifiedBy>Sitthipong Yodbut</cp:lastModifiedBy>
  <cp:lastPrinted>2025-04-23T09:18:45Z</cp:lastPrinted>
  <dcterms:created xsi:type="dcterms:W3CDTF">2024-01-10T07:59:11Z</dcterms:created>
  <dcterms:modified xsi:type="dcterms:W3CDTF">2025-04-23T09:45:22Z</dcterms:modified>
</cp:coreProperties>
</file>